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TDSheet!$B$14:$I$14</definedName>
  </definedNames>
  <calcPr calcId="145621" refMode="R1C1"/>
</workbook>
</file>

<file path=xl/calcChain.xml><?xml version="1.0" encoding="utf-8"?>
<calcChain xmlns="http://schemas.openxmlformats.org/spreadsheetml/2006/main">
  <c r="E25" i="1" l="1"/>
  <c r="H25" i="1" s="1"/>
  <c r="E24" i="1"/>
  <c r="H24" i="1" s="1"/>
  <c r="E23" i="1"/>
  <c r="H23" i="1" s="1"/>
  <c r="E22" i="1"/>
  <c r="H22" i="1" s="1"/>
  <c r="E21" i="1"/>
  <c r="H21" i="1"/>
  <c r="E20" i="1"/>
  <c r="H20" i="1"/>
  <c r="E19" i="1"/>
  <c r="H19" i="1" s="1"/>
  <c r="H12" i="1" l="1"/>
</calcChain>
</file>

<file path=xl/sharedStrings.xml><?xml version="1.0" encoding="utf-8"?>
<sst xmlns="http://schemas.openxmlformats.org/spreadsheetml/2006/main" count="43" uniqueCount="35">
  <si>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</si>
  <si>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</si>
  <si>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</si>
  <si>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</si>
  <si>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</si>
  <si>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</si>
  <si>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</si>
  <si>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13.04.2026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</si>
  <si>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</si>
  <si>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</si>
  <si>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</si>
  <si>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</si>
  <si>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</si>
  <si>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</si>
  <si>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</si>
  <si>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</si>
  <si>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</si>
  <si>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</si>
  <si>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</si>
  <si>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</si>
  <si>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Сантехника</t>
  </si>
  <si>
    <t>Насосное оборудование для отопления и водоснабжения</t>
  </si>
  <si>
    <t>Насос циркуляционный AQUALINK 25-60 трехскоростной, 1 1/2", Н-6м, 55л/мин. монтаж длина-130мм/8/ (шт.)</t>
  </si>
  <si>
    <t>Насос циркуляционный AQUALINK 32-80 трехскоростной, 2", Н-8м, 170л/мин. монтаж. длина-180мм/4/ (шт.)</t>
  </si>
  <si>
    <t>Насос циркуляционный AQUALINK 32-60 трехскоростной, 2", Н-6м, 55л/мин. монтаж. длина-180мм/8/ (шт.)</t>
  </si>
  <si>
    <t>Насос циркуляционный AQUALINK 32-40 трехскоростной, 2", Н-4м, 45л/мин. монтаж. длина-180мм/8/ (шт.)</t>
  </si>
  <si>
    <t>Насос циркуляционный AQUALINK 25-80 трехскоростной, 1 1/2", Н-8м, 120л/мин. монтаж. длина-180мм./4/ (шт.)</t>
  </si>
  <si>
    <t>Насос циркуляционный AQUALINK 25-60 трехскоростной, 1 1/2", Н-6м, 55л/мин. монтаж. длина-180мм/8/ (шт.)</t>
  </si>
  <si>
    <t>Насос циркуляционный AQUALINK 25-40 трехскоростной, 1 1/2", Н-4м, 45л/мин./8/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</si>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</sst>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18</xdr:row>
      <xdr:rowOff>57150</xdr:rowOff>
    </xdr:from>
    <xdr:to>
      <xdr:col>0</xdr:col>
      <xdr:colOff>1781175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19</xdr:row>
      <xdr:rowOff>57150</xdr:rowOff>
    </xdr:from>
    <xdr:to>
      <xdr:col>0</xdr:col>
      <xdr:colOff>1781175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20</xdr:row>
      <xdr:rowOff>57150</xdr:rowOff>
    </xdr:from>
    <xdr:to>
      <xdr:col>0</xdr:col>
      <xdr:colOff>1781175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</xdr:row>
      <xdr:rowOff>57150</xdr:rowOff>
    </xdr:from>
    <xdr:to>
      <xdr:col>0</xdr:col>
      <xdr:colOff>1781175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</xdr:row>
      <xdr:rowOff>57150</xdr:rowOff>
    </xdr:from>
    <xdr:to>
      <xdr:col>0</xdr:col>
      <xdr:colOff>1781175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</xdr:row>
      <xdr:rowOff>57150</xdr:rowOff>
    </xdr:from>
    <xdr:to>
      <xdr:col>0</xdr:col>
      <xdr:colOff>1781175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</xdr:row>
      <xdr:rowOff>57150</xdr:rowOff>
    </xdr:from>
    <xdr:to>
      <xdr:col>0</xdr:col>
      <xdr:colOff>1781175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catalog.hozkom.ru/image/400x400/122222.jpg" TargetMode="External"/><Relationship Id="rId7" Type="http://schemas.openxmlformats.org/officeDocument/2006/relationships/hyperlink" Target="https://catalog.hozkom.ru/image/400x400/122226.jpg" TargetMode="External"/><Relationship Id="rId2" Type="http://schemas.openxmlformats.org/officeDocument/2006/relationships/hyperlink" Target="https://catalog.hozkom.ru/image/400x400/122221.jpg" TargetMode="External"/><Relationship Id="rId1" Type="http://schemas.openxmlformats.org/officeDocument/2006/relationships/hyperlink" Target="https://catalog.hozkom.ru/image/400x400/122220.jpg" TargetMode="External"/><Relationship Id="rId6" Type="http://schemas.openxmlformats.org/officeDocument/2006/relationships/hyperlink" Target="https://catalog.hozkom.ru/image/400x400/122225.jpg" TargetMode="External"/><Relationship Id="rId5" Type="http://schemas.openxmlformats.org/officeDocument/2006/relationships/hyperlink" Target="https://catalog.hozkom.ru/image/400x400/122224.jpg" TargetMode="External"/><Relationship Id="rId4" Type="http://schemas.openxmlformats.org/officeDocument/2006/relationships/hyperlink" Target="https://catalog.hozkom.ru/image/400x400/12222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9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SUM(H15:H42)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122220</v>
      </c>
      <c r="C19" s="16" t="s">
        <v>22</v>
      </c>
      <c r="D19" s="17">
        <v>1965.63</v>
      </c>
      <c r="E19" s="17">
        <f>D19/(1+$E$12/100)</f>
        <v>1965.63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122221</v>
      </c>
      <c r="C20" s="16" t="s">
        <v>23</v>
      </c>
      <c r="D20" s="17">
        <v>3900.59</v>
      </c>
      <c r="E20" s="17">
        <f>D20/(1+$E$12/100)</f>
        <v>3900.59</v>
      </c>
      <c r="F20" s="29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122222</v>
      </c>
      <c r="C21" s="16" t="s">
        <v>24</v>
      </c>
      <c r="D21" s="17">
        <v>2081.73</v>
      </c>
      <c r="E21" s="17">
        <f>D21/(1+$E$12/100)</f>
        <v>2081.73</v>
      </c>
      <c r="F21" s="29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122223</v>
      </c>
      <c r="C22" s="16" t="s">
        <v>25</v>
      </c>
      <c r="D22" s="17">
        <v>1954.12</v>
      </c>
      <c r="E22" s="17">
        <f>D22/(1+$E$12/100)</f>
        <v>1954.12</v>
      </c>
      <c r="F22" s="29" t="s">
        <v>16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122224</v>
      </c>
      <c r="C23" s="16" t="s">
        <v>26</v>
      </c>
      <c r="D23" s="17">
        <v>3766.18</v>
      </c>
      <c r="E23" s="17">
        <f>D23/(1+$E$12/100)</f>
        <v>3766.18</v>
      </c>
      <c r="F23" s="29" t="s">
        <v>16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122225</v>
      </c>
      <c r="C24" s="16" t="s">
        <v>27</v>
      </c>
      <c r="D24" s="17">
        <v>1965.63</v>
      </c>
      <c r="E24" s="17">
        <f>D24/(1+$E$12/100)</f>
        <v>1965.63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122226</v>
      </c>
      <c r="C25" s="16" t="s">
        <v>28</v>
      </c>
      <c r="D25" s="17">
        <v>1685.49</v>
      </c>
      <c r="E25" s="17">
        <f>D25/(1+$E$12/100)</f>
        <v>1685.49</v>
      </c>
      <c r="F25" s="29" t="s">
        <v>16</v>
      </c>
      <c r="G25" s="18"/>
      <c r="H25" s="19">
        <f>ROUND(E25*G25,2)</f>
        <v>0</v>
      </c>
    </row>
    <row r="26" spans="1:8" s="1" customFormat="1" ht="33" customHeight="1" outlineLevel="2" x14ac:dyDescent="0.25">
      <c r="C26" s="20" t="s">
        <v>29</v>
      </c>
    </row>
    <row r="27" spans="1:8" ht="30.95" customHeight="1" outlineLevel="2" x14ac:dyDescent="0.2">
      <c r="C27" s="21" t="s">
        <v>30</v>
      </c>
      <c r="D27" s="26" t="s">
        <v>31</v>
      </c>
      <c r="E27" s="26"/>
    </row>
    <row r="28" spans="1:8" ht="15.95" customHeight="1" outlineLevel="2" x14ac:dyDescent="0.2">
      <c r="C28" s="22" t="s">
        <v>32</v>
      </c>
      <c r="D28" s="27" t="s">
        <v>33</v>
      </c>
      <c r="E28" s="27"/>
    </row>
    <row r="29" spans="1:8" ht="15.95" customHeight="1" outlineLevel="2" x14ac:dyDescent="0.2">
      <c r="C29" s="22" t="s">
        <v>34</v>
      </c>
      <c r="D29" s="28" t="s">
        <v>33</v>
      </c>
      <c r="E29" s="28"/>
    </row>
  </sheetData>
  <autoFilter ref="B14:I14"/>
  <mergeCells count="10">
    <mergeCell ref="B7:C7"/>
    <mergeCell ref="A11:C11"/>
    <mergeCell ref="D27:E27"/>
    <mergeCell ref="D28:E28"/>
    <mergeCell ref="D29:E29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22220.jpg"/>
    <hyperlink ref="F20" r:id="rId2" tooltip="Фото" display="https://catalog.hozkom.ru/image/400x400/122221.jpg"/>
    <hyperlink ref="F21" r:id="rId3" tooltip="Фото" display="https://catalog.hozkom.ru/image/400x400/122222.jpg"/>
    <hyperlink ref="F22" r:id="rId4" tooltip="Фото" display="https://catalog.hozkom.ru/image/400x400/122223.jpg"/>
    <hyperlink ref="F23" r:id="rId5" tooltip="Фото" display="https://catalog.hozkom.ru/image/400x400/122224.jpg"/>
    <hyperlink ref="F24" r:id="rId6" tooltip="Фото" display="https://catalog.hozkom.ru/image/400x400/122225.jpg"/>
    <hyperlink ref="F25" r:id="rId7" tooltip="Фото" display="https://catalog.hozkom.ru/image/400x400/122226.jpg"/>
  </hyperlinks>
  <pageMargins left="0.75" right="1" top="0.75" bottom="1" header="0.5" footer="0.5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2026-04-13T03:09:56Z</dcterms:modified>
</cp:coreProperties>
</file>